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9C729D59-CABF-4D50-9D98-7023C695E3EE}" xr6:coauthVersionLast="47" xr6:coauthVersionMax="47" xr10:uidLastSave="{00000000-0000-0000-0000-000000000000}"/>
  <bookViews>
    <workbookView xWindow="3510" yWindow="1140" windowWidth="18030" windowHeight="15060" xr2:uid="{B42FCF15-C5E6-435D-B0EF-22927403640F}"/>
  </bookViews>
  <sheets>
    <sheet name="HAMPOLOL" sheetId="1" r:id="rId1"/>
  </sheets>
  <externalReferences>
    <externalReference r:id="rId2"/>
  </externalReferences>
  <definedNames>
    <definedName name="_xlnm.Print_Area" localSheetId="0">HAMPOLOL!$A$1:$T$26</definedName>
    <definedName name="_xlnm.Print_Titles" localSheetId="0">HAMPOLOL!$1:$2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7" i="1"/>
  <c r="M16" i="1"/>
  <c r="M15" i="1"/>
  <c r="M8" i="1"/>
  <c r="K8" i="1"/>
  <c r="O8" i="1" s="1"/>
  <c r="M7" i="1"/>
  <c r="M9" i="1" s="1"/>
  <c r="K7" i="1"/>
  <c r="O7" i="1" s="1"/>
  <c r="O9" i="1" l="1"/>
  <c r="N8" i="1"/>
  <c r="N9" i="1"/>
  <c r="L7" i="1"/>
  <c r="K9" i="1"/>
  <c r="L9" i="1" s="1"/>
  <c r="N7" i="1"/>
  <c r="L8" i="1"/>
  <c r="M18" i="1"/>
</calcChain>
</file>

<file path=xl/sharedStrings.xml><?xml version="1.0" encoding="utf-8"?>
<sst xmlns="http://schemas.openxmlformats.org/spreadsheetml/2006/main" count="82" uniqueCount="43">
  <si>
    <t>JUNTA MUNICIPAL DE HAMPOLOL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</si>
  <si>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</si>
  <si>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</si>
  <si>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</si>
  <si>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</si>
  <si>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</si>
  <si>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</si>
  <si>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</si>
  <si>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</si>
  <si>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</si>
  <si>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</si>
  <si>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</si>
  <si>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</si>
  <si>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</si>
  <si>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</si>
  <si>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</si>
  <si>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</si>
  <si>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</si>
  <si>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</si>
  <si>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</si>
  <si>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MARCELINO CHAN PAREDES</t>
  </si>
  <si>
    <t>H</t>
  </si>
  <si>
    <t>GLADIS DEL SOCORRO BALAN UC</t>
  </si>
  <si>
    <t>M</t>
  </si>
  <si>
    <t xml:space="preserve">REGIDOR/A   </t>
  </si>
  <si>
    <t>SULEYMA DE JESUS COLLI CHUC</t>
  </si>
  <si>
    <t>CANDELARIA US CHAN</t>
  </si>
  <si>
    <t>Nota: Solamente quienes están ejerciendo el cargo</t>
  </si>
  <si>
    <t>PT</t>
  </si>
  <si>
    <t>MARIO MAGDALENO MAY PANTI</t>
  </si>
  <si>
    <t>MARIA REINALDA NOH DZIB</t>
  </si>
  <si>
    <t>PVEM</t>
  </si>
  <si>
    <t>MARIA LIBRADA QUEN FLORES</t>
  </si>
  <si>
    <t>OLIVA CAROLINA SIMA CAHUICH</t>
  </si>
  <si>
    <t>INTEGRACIÓN POR PARTIDO POLÍTICO</t>
  </si>
  <si>
    <t xml:space="preserve">SÍNDICO/A   </t>
  </si>
  <si>
    <t>CARLOS MANUEL BAH AKE</t>
  </si>
  <si>
    <t>BRENDA KARINA VICENTE FLORES</t>
  </si>
  <si>
    <t>PARTIDO POLÍTICO</t>
  </si>
  <si>
    <t>PRINCIPIO DE REPRESENTACIÓN PROPORCIONAL</t>
  </si>
  <si>
    <t>PARTIDO</t>
  </si>
  <si>
    <t>CAMPECHE LIBRE</t>
  </si>
  <si>
    <t>IZEL YESENIA PECH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</si>
</sst>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B48F-495F-B960-D29D10022DE5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B48F-495F-B960-D29D10022DE5}"/>
              </c:ext>
            </c:extLst>
          </c:dPt>
          <c:dPt>
            <c:idx val="2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5-B48F-495F-B960-D29D10022DE5}"/>
              </c:ext>
            </c:extLst>
          </c:dPt>
          <c:dPt>
            <c:idx val="3"/>
            <c:bubble3D val="0"/>
            <c:spPr>
              <a:solidFill>
                <a:srgbClr val="33CCCC"/>
              </a:solidFill>
            </c:spPr>
            <c:extLst>
              <c:ext xmlns:c16="http://schemas.microsoft.com/office/drawing/2014/chart" uri="{C3380CC4-5D6E-409C-BE32-E72D297353CC}">
                <c16:uniqueId val="{00000007-B48F-495F-B960-D29D10022DE5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B48F-495F-B960-D29D10022DE5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B48F-495F-B960-D29D10022DE5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B48F-495F-B960-D29D10022DE5}"/>
              </c:ext>
            </c:extLst>
          </c:dPt>
          <c:dLbls>
            <c:dLbl>
              <c:idx val="0"/>
              <c:layout>
                <c:manualLayout>
                  <c:x val="-0.14004746480662611"/>
                  <c:y val="0.1175899919726529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F-495F-B960-D29D10022DE5}"/>
                </c:ext>
              </c:extLst>
            </c:dLbl>
            <c:dLbl>
              <c:idx val="1"/>
              <c:layout>
                <c:manualLayout>
                  <c:x val="-0.16785049900175744"/>
                  <c:y val="-0.1433453292565233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F-495F-B960-D29D10022DE5}"/>
                </c:ext>
              </c:extLst>
            </c:dLbl>
            <c:dLbl>
              <c:idx val="2"/>
              <c:layout>
                <c:manualLayout>
                  <c:x val="0.25958704440400071"/>
                  <c:y val="-0.3200468019297114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F-495F-B960-D29D10022DE5}"/>
                </c:ext>
              </c:extLst>
            </c:dLbl>
            <c:dLbl>
              <c:idx val="3"/>
              <c:layout>
                <c:manualLayout>
                  <c:x val="0.16454572500122466"/>
                  <c:y val="0.1139717329148289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F-495F-B960-D29D10022DE5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F-495F-B960-D29D10022DE5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8F-495F-B960-D29D10022DE5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8F-495F-B960-D29D10022D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HAMPOLOL!$J$15:$J$18</c:f>
              <c:strCache>
                <c:ptCount val="4"/>
                <c:pt idx="0">
                  <c:v>PT</c:v>
                </c:pt>
                <c:pt idx="1">
                  <c:v>PVEM</c:v>
                </c:pt>
                <c:pt idx="2">
                  <c:v>MORENA</c:v>
                </c:pt>
                <c:pt idx="3">
                  <c:v>CAMPECHE LIBRE</c:v>
                </c:pt>
              </c:strCache>
            </c:strRef>
          </c:cat>
          <c:val>
            <c:numRef>
              <c:f>HAMPOLOL!$M$15:$M$18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0.5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48F-495F-B960-D29D10022DE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0F-447C-8164-4847189C8895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0F-447C-8164-4847189C8895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0F-447C-8164-4847189C8895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0F-447C-8164-4847189C88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(HAMPOLOL!$L$4,HAMPOLOL!$N$4)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(HAMPOLOL!$L$9,HAMPOLOL!$N$9)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0F-447C-8164-4847189C889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51881</xdr:colOff>
      <xdr:row>11</xdr:row>
      <xdr:rowOff>31296</xdr:rowOff>
    </xdr:from>
    <xdr:to>
      <xdr:col>19</xdr:col>
      <xdr:colOff>596957</xdr:colOff>
      <xdr:row>25</xdr:row>
      <xdr:rowOff>136071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EEF895C6-F0DB-49AB-AC44-9BAF4681F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61546599-D726-4D63-A54D-25B1D4A58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95A0B24-BA82-4F59-9569-CFEC33EED431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271380DB-8474-6CB4-542A-2AC1E11592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FCE872C6-00D9-CE1E-3802-533D224AC9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8561C51C-ADE0-A790-CBA5-AFA977BEB8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>
        <row r="4">
          <cell r="L4" t="str">
            <v>HOMBRES</v>
          </cell>
          <cell r="N4" t="str">
            <v>MUJERES</v>
          </cell>
        </row>
        <row r="9">
          <cell r="L9">
            <v>0.5</v>
          </cell>
          <cell r="N9">
            <v>0.5</v>
          </cell>
        </row>
        <row r="15">
          <cell r="J15" t="str">
            <v>PT</v>
          </cell>
          <cell r="M15">
            <v>0.16666666666666666</v>
          </cell>
        </row>
        <row r="16">
          <cell r="J16" t="str">
            <v>PVEM</v>
          </cell>
          <cell r="M16">
            <v>0.16666666666666666</v>
          </cell>
        </row>
        <row r="17">
          <cell r="J17" t="str">
            <v>MORENA</v>
          </cell>
          <cell r="M17">
            <v>0.5</v>
          </cell>
        </row>
        <row r="18">
          <cell r="J18" t="str">
            <v>CAMPECHE LIBRE</v>
          </cell>
          <cell r="M18">
            <v>0.16666666666666666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37E2D-5607-4F6B-93E1-465BAEF4F130}">
  <dimension ref="A1:AM28"/>
  <sheetViews>
    <sheetView tabSelected="1" view="pageBreakPreview" zoomScale="82" zoomScaleNormal="100" zoomScaleSheetLayoutView="82" workbookViewId="0">
      <selection activeCell="J20" sqref="J20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8.7109375" style="9" customWidth="1"/>
    <col min="13" max="13" width="13.7109375" style="10" bestFit="1" customWidth="1"/>
    <col min="14" max="14" width="10.85546875" style="9" bestFit="1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3</v>
      </c>
      <c r="L7" s="31">
        <f>K7/$O7</f>
        <v>0.6</v>
      </c>
      <c r="M7" s="30">
        <f>COUNTIF(D9:D13,"M")</f>
        <v>2</v>
      </c>
      <c r="N7" s="31">
        <f>M7/$O7</f>
        <v>0.4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0</v>
      </c>
      <c r="L8" s="31">
        <f>K8/$O8</f>
        <v>0</v>
      </c>
      <c r="M8" s="30">
        <f>COUNTIF(D18,"M")</f>
        <v>1</v>
      </c>
      <c r="N8" s="31">
        <f>M8/$O8</f>
        <v>1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23</v>
      </c>
      <c r="H9" s="18"/>
      <c r="J9" s="37" t="s">
        <v>7</v>
      </c>
      <c r="K9" s="37">
        <f>SUM(K7:K8)</f>
        <v>3</v>
      </c>
      <c r="L9" s="38">
        <f>K9/O9</f>
        <v>0.5</v>
      </c>
      <c r="M9" s="37">
        <f t="shared" ref="M9" si="0">SUM(M7:M8)</f>
        <v>3</v>
      </c>
      <c r="N9" s="38">
        <f>M9/O9</f>
        <v>0.5</v>
      </c>
      <c r="O9" s="37">
        <f>SUM(O7,O8)</f>
        <v>6</v>
      </c>
    </row>
    <row r="10" spans="1:39" x14ac:dyDescent="0.25">
      <c r="A10" s="35" t="s">
        <v>24</v>
      </c>
      <c r="B10" s="35" t="s">
        <v>19</v>
      </c>
      <c r="C10" s="35" t="s">
        <v>25</v>
      </c>
      <c r="D10" s="36" t="s">
        <v>23</v>
      </c>
      <c r="E10" s="35" t="s">
        <v>19</v>
      </c>
      <c r="F10" s="35" t="s">
        <v>26</v>
      </c>
      <c r="G10" s="36" t="s">
        <v>23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24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23</v>
      </c>
      <c r="H11" s="18"/>
    </row>
    <row r="12" spans="1:39" x14ac:dyDescent="0.25">
      <c r="A12" s="35" t="s">
        <v>24</v>
      </c>
      <c r="B12" s="35" t="s">
        <v>31</v>
      </c>
      <c r="C12" s="35" t="s">
        <v>32</v>
      </c>
      <c r="D12" s="36" t="s">
        <v>23</v>
      </c>
      <c r="E12" s="35" t="s">
        <v>31</v>
      </c>
      <c r="F12" s="35" t="s">
        <v>33</v>
      </c>
      <c r="G12" s="36" t="s">
        <v>23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23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28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31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40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19</v>
      </c>
      <c r="K17" s="47"/>
      <c r="L17" s="48">
        <v>3</v>
      </c>
      <c r="M17" s="49">
        <f t="shared" si="1"/>
        <v>0.5</v>
      </c>
    </row>
    <row r="18" spans="1:13" x14ac:dyDescent="0.25">
      <c r="A18" s="52" t="s">
        <v>24</v>
      </c>
      <c r="B18" s="52" t="s">
        <v>41</v>
      </c>
      <c r="C18" s="53" t="s">
        <v>42</v>
      </c>
      <c r="D18" s="30" t="s">
        <v>23</v>
      </c>
      <c r="E18" s="40"/>
      <c r="F18" s="40"/>
      <c r="G18" s="41"/>
      <c r="H18" s="18"/>
      <c r="J18" s="46" t="s">
        <v>41</v>
      </c>
      <c r="K18" s="47"/>
      <c r="L18" s="48">
        <v>1</v>
      </c>
      <c r="M18" s="49">
        <f t="shared" si="1"/>
        <v>0.16666666666666666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HAMPOLOL</vt:lpstr>
      <vt:lpstr>HAMPOLOL!Área_de_impresión</vt:lpstr>
      <vt:lpstr>HAMPOLOL!Títulos_a_imprimir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dcterms:created xsi:type="dcterms:W3CDTF">2025-02-13T01:08:20Z</dcterms:created>
  <dcterms:modified xsi:type="dcterms:W3CDTF">2025-02-13T01:08:38Z</dcterms:modified>
</cp:coreProperties>
</file>